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Planavimas__2022\"/>
    </mc:Choice>
  </mc:AlternateContent>
  <xr:revisionPtr revIDLastSave="0" documentId="13_ncr:1_{2D531905-DB0A-4ADF-8557-E1DDF07C3F65}" xr6:coauthVersionLast="47" xr6:coauthVersionMax="47" xr10:uidLastSave="{00000000-0000-0000-0000-000000000000}"/>
  <bookViews>
    <workbookView xWindow="20370" yWindow="-120" windowWidth="29040" windowHeight="15840" xr2:uid="{4FAEF59F-7AB4-416E-BCFE-24E16EAB9B80}"/>
  </bookViews>
  <sheets>
    <sheet name="2023 projektas_pateikta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8" i="1" l="1"/>
  <c r="M48" i="1"/>
  <c r="K24" i="1"/>
  <c r="J51" i="1"/>
  <c r="L51" i="1" s="1"/>
  <c r="M32" i="1" s="1"/>
  <c r="L31" i="1"/>
  <c r="L34" i="1"/>
  <c r="K35" i="1"/>
  <c r="K45" i="1"/>
  <c r="K44" i="1"/>
  <c r="O40" i="1"/>
  <c r="M40" i="1"/>
  <c r="K40" i="1"/>
  <c r="K39" i="1"/>
  <c r="O36" i="1"/>
  <c r="M36" i="1"/>
  <c r="K36" i="1"/>
  <c r="O29" i="1"/>
  <c r="K28" i="1"/>
  <c r="K26" i="1"/>
  <c r="K25" i="1"/>
  <c r="K23" i="1"/>
  <c r="O20" i="1"/>
  <c r="M20" i="1"/>
  <c r="K20" i="1"/>
  <c r="K18" i="1"/>
  <c r="K17" i="1"/>
  <c r="O12" i="1"/>
  <c r="M12" i="1"/>
  <c r="K12" i="1"/>
  <c r="M29" i="1" l="1"/>
</calcChain>
</file>

<file path=xl/sharedStrings.xml><?xml version="1.0" encoding="utf-8"?>
<sst xmlns="http://schemas.openxmlformats.org/spreadsheetml/2006/main" count="137" uniqueCount="88">
  <si>
    <t>Įstaigos pavadinimas _____________________________________________________________</t>
  </si>
  <si>
    <t>Eur</t>
  </si>
  <si>
    <t>Išlaidų ekonominės klasifikacijos kodas</t>
  </si>
  <si>
    <t>Išlaidų pavadinimas</t>
  </si>
  <si>
    <t xml:space="preserve">Normatyvas </t>
  </si>
  <si>
    <t>2020 m. kasinės</t>
  </si>
  <si>
    <t xml:space="preserve">2021 m. kasinės </t>
  </si>
  <si>
    <t xml:space="preserve">2 metų vidurkis </t>
  </si>
  <si>
    <t>Indeksuota suma</t>
  </si>
  <si>
    <t>Įstaigos apskaičiuotas poreikis</t>
  </si>
  <si>
    <t>Didėjimo arba mažėjimo priežastis</t>
  </si>
  <si>
    <t>Poreikis suvestas planavimo posistemėje</t>
  </si>
  <si>
    <t>1</t>
  </si>
  <si>
    <t>Įstaigos patalpų bendras plotas m2    _______________</t>
  </si>
  <si>
    <t>Įstaigos šildomas patalpų plotas m2  __________________</t>
  </si>
  <si>
    <r>
      <t>Darbuotojų skaičius 20___-</t>
    </r>
    <r>
      <rPr>
        <b/>
        <sz val="12"/>
        <color rgb="FFFF0000"/>
        <rFont val="Times New Roman"/>
        <family val="1"/>
        <charset val="186"/>
      </rPr>
      <t xml:space="preserve">10-01 </t>
    </r>
    <r>
      <rPr>
        <sz val="12"/>
        <color rgb="FFFF0000"/>
        <rFont val="Times New Roman"/>
        <family val="1"/>
        <charset val="186"/>
      </rPr>
      <t xml:space="preserve">  __</t>
    </r>
    <r>
      <rPr>
        <sz val="12"/>
        <rFont val="Times New Roman"/>
        <family val="1"/>
        <charset val="186"/>
      </rPr>
      <t>____________</t>
    </r>
  </si>
  <si>
    <t>Švietimo įstaigose mokinių skaičius (pagal mokinių registro duomenis) 20____-09-01 ____________</t>
  </si>
  <si>
    <t>Mitybos išlaidos*</t>
  </si>
  <si>
    <t>pagal poreikį</t>
  </si>
  <si>
    <t>x</t>
  </si>
  <si>
    <t>Medikamentų ir medicininių prekių bei paslaugų įsigijimo išlaidos, iš viso</t>
  </si>
  <si>
    <t>2 metų kasinių vidurkis</t>
  </si>
  <si>
    <t xml:space="preserve">Iš jų: 1. Darbuotojų sveikatos tikrinimas, Eur  </t>
  </si>
  <si>
    <t>Vdutinis darbuotojų skaičius, sveikatą tikrinančių per  metus, vnt.</t>
  </si>
  <si>
    <t>2. Medikamentai, Eur</t>
  </si>
  <si>
    <t>3. Dezinfekcinės priemonės, Eur</t>
  </si>
  <si>
    <t>Ryšių įrangos ir ryšių paslaugų įsigijimo išlaidos</t>
  </si>
  <si>
    <t>2 metų kasinių vidurkis, sutartys, pasikeitimai</t>
  </si>
  <si>
    <t>Transporto išlaikymo  ir transporto paslaugų įsigijimo išlaidos</t>
  </si>
  <si>
    <t>Kai nuosavas trasportas- pagal formules, remonto apskaičiavimus įstaiga teikia koordinatoriui; Kai nenuosavas trasportas - 2 metų kasinių vidurkis</t>
  </si>
  <si>
    <t>Kuro metinis poreikis, litrais</t>
  </si>
  <si>
    <t>Aprangos ir patalynės įsigijimo bei priežiūros išlaidos, iš viso</t>
  </si>
  <si>
    <t>Iš jų: 1. Patalynės, spec. drabužių įsigijimas, Eur</t>
  </si>
  <si>
    <t>2. Skalbimo, tvarkymo išlaidos, Eur</t>
  </si>
  <si>
    <t>Komandiruočių išlaidos</t>
  </si>
  <si>
    <t>pagal poreikį iki 1,5 proc. DU</t>
  </si>
  <si>
    <t>Materialiojo turto paprastojo remonto prekių ir paslaugų įsigijimo išlaidos</t>
  </si>
  <si>
    <t>pagal poreikį, turto būklę, įstaiga teikia darbų sąmatas kordinatoriui</t>
  </si>
  <si>
    <t>Kvalifikacijos kėlimo išlaidos</t>
  </si>
  <si>
    <t xml:space="preserve">pagal poreikį iki 2 proc. DU </t>
  </si>
  <si>
    <t xml:space="preserve">Kvalifikaciją tobulinančių vidutinis darbuotojų skaičius per metus, vnt. </t>
  </si>
  <si>
    <t>Ekspertų ir konsultantų paslaugų įsigijimo išlaidos</t>
  </si>
  <si>
    <t>Komunalinių paslaugų įsigijimo išlaidos, iš viso</t>
  </si>
  <si>
    <t>Šildymas</t>
  </si>
  <si>
    <t xml:space="preserve">Vanduo </t>
  </si>
  <si>
    <t>Vietinė rinkliava už šiukšlių išvežimą</t>
  </si>
  <si>
    <t>2 metų kasinių vidurkis, kainų kitimas</t>
  </si>
  <si>
    <t>Informacinių technologijų prekių ir paslaugų įsigijimo išlaidos, iš viso</t>
  </si>
  <si>
    <t xml:space="preserve">2. Kitų informacinių technologijų prekių ir paslaugų įsigijimas </t>
  </si>
  <si>
    <t xml:space="preserve">Reprezentacinės išlaidos </t>
  </si>
  <si>
    <t>1 proc. nuo sąmatos</t>
  </si>
  <si>
    <t>Kitų prekių ir paslaugų įsigijimo išlaidos, iš viso</t>
  </si>
  <si>
    <t>2 metų kasinių vidurkis,sutartys, paslaugų kainų pasikeitimai</t>
  </si>
  <si>
    <t>2. Kitų prekių ir paslaugų įsigijimas</t>
  </si>
  <si>
    <t>3. Spaudinių prenumerata (pildo Viešoji Biblioteka)</t>
  </si>
  <si>
    <t>Socialinė parama natūra (vaikų važiavimo išlaidų kompensacija)**</t>
  </si>
  <si>
    <t>2 metų kasinių vidurkis, numatomus vaikų skaičiaus pasikeitimus</t>
  </si>
  <si>
    <t>Darbdavio socialinė parama pinigais</t>
  </si>
  <si>
    <r>
      <t xml:space="preserve">2 metų kasinių vidurkis, numatomus pasikeitimus, </t>
    </r>
    <r>
      <rPr>
        <b/>
        <sz val="9"/>
        <color theme="1"/>
        <rFont val="Times New Roman"/>
        <family val="1"/>
        <charset val="186"/>
      </rPr>
      <t>išeitinėms pagal planuojamus darbuotojų atleidimus</t>
    </r>
  </si>
  <si>
    <t>Kitos išlaidos kitiems ein. tikslams</t>
  </si>
  <si>
    <t>žala dėl profesinio susirgimo- įstatymų numatyta tvarka</t>
  </si>
  <si>
    <t>įstaigos būtinas poreikis (įstaiga turi pateikti sąrašą)</t>
  </si>
  <si>
    <t>Iš viso:</t>
  </si>
  <si>
    <t xml:space="preserve">* -  Priešmokyklinio ir ikimokyklinio ugdymo įstaigos detalų poreikį apskaičiuoja pagal atskirai pateiktą formą "Pažyma dėl lėšų planavimo 20_ metams". Forma patalpinta https://www.ampc.lt/  -Formos- Forma 6.2. </t>
  </si>
  <si>
    <t xml:space="preserve">** - Švietimo įstaigos detalų poreikį apskaičiuoja pagal pateiktą formą " Pažyma dėl planavimo lėšų socialiniai paramai mokimiams 20_ metams". Forma patalpinta https://www.ampc.lt/  -Formos- Forma 6.1. </t>
  </si>
  <si>
    <t>*** - Įstaiga turi pateikti laisvos formos sąrašą: ilgalaikio turto pavadinimas, kiekis, kaina, suma (derina su programos koordinatoriumi)</t>
  </si>
  <si>
    <t>PASTABOS:</t>
  </si>
  <si>
    <t>1. AMPC priskirtas įstaigai buhalteris pateikia informaciją lentelės 4,5,6,7 stulpeliuose; Suvedus į planavimo posistemę užpildomas  10 stulpelis.</t>
  </si>
  <si>
    <t>(įstaigos atsakingo asmens pareigų pavadinimas, vardas, pavardė)</t>
  </si>
  <si>
    <t>Nematerialusis ir materialusis ilgalaikis turtas***</t>
  </si>
  <si>
    <r>
      <t xml:space="preserve">Iš jų: 1. </t>
    </r>
    <r>
      <rPr>
        <u/>
        <sz val="10"/>
        <rFont val="Times New Roman"/>
        <family val="1"/>
        <charset val="186"/>
      </rPr>
      <t>Sutartiniai</t>
    </r>
    <r>
      <rPr>
        <sz val="10"/>
        <rFont val="Times New Roman"/>
        <family val="1"/>
        <charset val="186"/>
      </rPr>
      <t xml:space="preserve"> įsipareigojimai (apskaitos informacinės sistemos priežiūra, kompiuterinės įrangos priežiūros ir kitos susijusios paslaugos, internetinės svetainės priežiūra ir kt.)</t>
    </r>
  </si>
  <si>
    <r>
      <t xml:space="preserve">Iš jų: 1. </t>
    </r>
    <r>
      <rPr>
        <u/>
        <sz val="10"/>
        <rFont val="Times New Roman"/>
        <family val="1"/>
        <charset val="186"/>
      </rPr>
      <t>Sutartiniai</t>
    </r>
    <r>
      <rPr>
        <sz val="10"/>
        <rFont val="Times New Roman"/>
        <family val="1"/>
        <charset val="186"/>
      </rPr>
      <t xml:space="preserve"> įsipareigojimai (pastato/patalpų sauga, šildymo ir karšo vandens sistemų priežiūra, dezinfekcijos, deratizacijos paslaugos, banko paslaugos ir kt.)</t>
    </r>
  </si>
  <si>
    <t xml:space="preserve">2 metų sunaudoto  kWh fakto vidurkis, padaugintas iš galiojančios sutartinės kainos </t>
  </si>
  <si>
    <t>2022 metų pradžios planas + 30 proc. augimas</t>
  </si>
  <si>
    <t>2022 metų pradžios planas</t>
  </si>
  <si>
    <t>2022 metų pradžios planas + 35 proc. augimas</t>
  </si>
  <si>
    <r>
      <t xml:space="preserve">Elektra </t>
    </r>
    <r>
      <rPr>
        <sz val="10"/>
        <color rgb="FFFF0000"/>
        <rFont val="Times New Roman"/>
        <family val="1"/>
        <charset val="186"/>
      </rPr>
      <t>(poreikis apskaičiuojamas pagal žemiau pateiktą lentelę)</t>
    </r>
  </si>
  <si>
    <t>ELEKTROS POREIKIO APSKAIČIAVIMAS</t>
  </si>
  <si>
    <t>2020 m. sunaudotas kiekis, kWh</t>
  </si>
  <si>
    <t>2021 m. sunaudotas kiekis, kWh</t>
  </si>
  <si>
    <t>2 metų vidurkis, kWh</t>
  </si>
  <si>
    <t>Kaina (ESO + nepriklausomas tiekėjas)</t>
  </si>
  <si>
    <t>Iš viso, Eur</t>
  </si>
  <si>
    <t>Galios dedamoji per metus, Eur</t>
  </si>
  <si>
    <t>Suma, Eur</t>
  </si>
  <si>
    <t>2. Įstaigos pateikia informaciją  lentelės 8 ir 9 stulpeliuose, pažymėtuose geltonai ir užpildo lentelę "Elektros poreikio apskaičiavimas"</t>
  </si>
  <si>
    <t xml:space="preserve">Materialiojo ir nematerialiojo turto nuomos išlaidos, Eur </t>
  </si>
  <si>
    <t>SAVIVALDYBĖS BIUDZETO LĖŠŲ (151) POREIKIO APSKAIČIAVIMAS 20___  METAMS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</si>
</sst>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C00000"/>
      <name val="Times New Roman"/>
      <family val="1"/>
      <charset val="186"/>
    </font>
    <font>
      <b/>
      <sz val="11"/>
      <color rgb="FFC00000"/>
      <name val="Calibri"/>
      <family val="2"/>
      <charset val="186"/>
      <scheme val="minor"/>
    </font>
    <font>
      <sz val="10"/>
      <name val="TimesLT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u/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u/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b/>
      <sz val="11"/>
      <color rgb="FFFF0000"/>
      <name val="Times New Roman Baltic"/>
      <charset val="186"/>
    </font>
    <font>
      <b/>
      <u/>
      <sz val="11"/>
      <color rgb="FFFF0000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b/>
      <u/>
      <sz val="11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11" fillId="4" borderId="2" xfId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7" fillId="0" borderId="2" xfId="1" applyFont="1" applyBorder="1" applyAlignment="1">
      <alignment vertical="top" wrapText="1"/>
    </xf>
    <xf numFmtId="1" fontId="17" fillId="0" borderId="2" xfId="1" applyNumberFormat="1" applyFont="1" applyBorder="1" applyAlignment="1">
      <alignment horizontal="center" vertical="top" wrapText="1"/>
    </xf>
    <xf numFmtId="0" fontId="18" fillId="0" borderId="2" xfId="1" applyFont="1" applyBorder="1" applyAlignment="1">
      <alignment vertical="top" wrapText="1"/>
    </xf>
    <xf numFmtId="0" fontId="19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0" borderId="2" xfId="0" applyFont="1" applyBorder="1"/>
    <xf numFmtId="0" fontId="17" fillId="0" borderId="2" xfId="1" applyFont="1" applyBorder="1" applyAlignment="1">
      <alignment horizontal="center" vertical="top" wrapText="1"/>
    </xf>
    <xf numFmtId="0" fontId="20" fillId="0" borderId="2" xfId="1" applyFont="1" applyBorder="1" applyAlignment="1">
      <alignment vertical="top" wrapText="1"/>
    </xf>
    <xf numFmtId="0" fontId="17" fillId="0" borderId="2" xfId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4" fillId="0" borderId="2" xfId="0" applyFont="1" applyBorder="1" applyAlignment="1">
      <alignment wrapText="1"/>
    </xf>
    <xf numFmtId="0" fontId="3" fillId="6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6" fillId="0" borderId="0" xfId="1" applyFont="1" applyAlignment="1">
      <alignment vertical="top"/>
    </xf>
    <xf numFmtId="0" fontId="25" fillId="0" borderId="0" xfId="0" applyFont="1"/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vertical="top" wrapText="1"/>
    </xf>
    <xf numFmtId="0" fontId="17" fillId="2" borderId="2" xfId="1" applyFont="1" applyFill="1" applyBorder="1" applyAlignment="1">
      <alignment horizontal="center" vertical="top" wrapText="1"/>
    </xf>
    <xf numFmtId="0" fontId="2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/>
    <xf numFmtId="0" fontId="3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7" fillId="0" borderId="2" xfId="1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7" fillId="0" borderId="3" xfId="1" applyFont="1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3" borderId="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3" fillId="0" borderId="3" xfId="1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49" fontId="11" fillId="4" borderId="2" xfId="1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2" borderId="3" xfId="1" applyFont="1" applyFill="1" applyBorder="1" applyAlignment="1">
      <alignment vertical="top" wrapText="1"/>
    </xf>
    <xf numFmtId="0" fontId="0" fillId="2" borderId="7" xfId="0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2" borderId="5" xfId="0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0" fillId="0" borderId="8" xfId="0" applyBorder="1" applyAlignment="1">
      <alignment horizontal="center" wrapText="1"/>
    </xf>
    <xf numFmtId="0" fontId="25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</cellXfs>
  <cellStyles count="2">
    <cellStyle name="Įprastas" xfId="0" builtinId="0"/>
    <cellStyle name="Normal_biudz uz 2001 atskaitomybe3" xfId="1" xr:uid="{96A1C512-6930-4ED7-9D0E-34EDE7CC2B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CD7CB-C88E-43B6-B601-45D4016DD929}">
  <dimension ref="A1:Y61"/>
  <sheetViews>
    <sheetView tabSelected="1" workbookViewId="0">
      <selection activeCell="G2" sqref="G2"/>
    </sheetView>
  </sheetViews>
  <sheetFormatPr defaultRowHeight="15"/>
  <cols>
    <col min="1" max="1" width="2.85546875" customWidth="1"/>
    <col min="2" max="2" width="2.5703125" customWidth="1"/>
    <col min="3" max="4" width="2.85546875" customWidth="1"/>
    <col min="5" max="5" width="3" customWidth="1"/>
    <col min="6" max="6" width="2.5703125" customWidth="1"/>
    <col min="7" max="7" width="28.28515625" customWidth="1"/>
    <col min="8" max="8" width="22.85546875" customWidth="1"/>
    <col min="9" max="9" width="10" customWidth="1"/>
    <col min="10" max="10" width="10.140625" customWidth="1"/>
    <col min="11" max="11" width="9.85546875" customWidth="1"/>
    <col min="12" max="12" width="9.28515625" customWidth="1"/>
    <col min="13" max="13" width="11" customWidth="1"/>
    <col min="14" max="14" width="14.42578125" customWidth="1"/>
    <col min="15" max="15" width="10.85546875" customWidth="1"/>
  </cols>
  <sheetData>
    <row r="1" spans="1:15" ht="25.5" customHeight="1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  <c r="K1" s="1"/>
      <c r="L1" s="1"/>
      <c r="M1" s="1"/>
      <c r="N1" s="1"/>
      <c r="O1" s="1"/>
    </row>
    <row r="2" spans="1:15" ht="19.5" customHeight="1">
      <c r="A2" s="1"/>
      <c r="B2" s="1"/>
      <c r="C2" s="1"/>
      <c r="D2" s="1"/>
      <c r="E2" s="1"/>
      <c r="F2" s="1"/>
      <c r="G2" s="2" t="s">
        <v>87</v>
      </c>
      <c r="H2" s="2"/>
      <c r="I2" s="1"/>
      <c r="J2" s="1"/>
      <c r="K2" s="1"/>
      <c r="L2" s="1"/>
      <c r="M2" s="1"/>
      <c r="N2" s="1"/>
      <c r="O2" s="1"/>
    </row>
    <row r="3" spans="1:15" ht="12" customHeight="1">
      <c r="A3" s="44"/>
      <c r="B3" s="45"/>
      <c r="C3" s="45"/>
      <c r="D3" s="45"/>
      <c r="E3" s="45"/>
      <c r="F3" s="45"/>
      <c r="G3" s="45"/>
      <c r="H3" s="2"/>
      <c r="I3" s="1"/>
      <c r="J3" s="1"/>
      <c r="K3" s="1"/>
      <c r="L3" s="1"/>
      <c r="M3" s="1"/>
      <c r="N3" s="1"/>
      <c r="O3" s="1" t="s">
        <v>1</v>
      </c>
    </row>
    <row r="4" spans="1:15">
      <c r="A4" s="46" t="s">
        <v>2</v>
      </c>
      <c r="B4" s="47"/>
      <c r="C4" s="47"/>
      <c r="D4" s="47"/>
      <c r="E4" s="47"/>
      <c r="F4" s="47"/>
      <c r="G4" s="48" t="s">
        <v>3</v>
      </c>
      <c r="H4" s="50" t="s">
        <v>4</v>
      </c>
      <c r="I4" s="50" t="s">
        <v>5</v>
      </c>
      <c r="J4" s="50" t="s">
        <v>6</v>
      </c>
      <c r="K4" s="54" t="s">
        <v>7</v>
      </c>
      <c r="L4" s="55" t="s">
        <v>8</v>
      </c>
      <c r="M4" s="56" t="s">
        <v>9</v>
      </c>
      <c r="N4" s="57" t="s">
        <v>10</v>
      </c>
      <c r="O4" s="62" t="s">
        <v>11</v>
      </c>
    </row>
    <row r="5" spans="1:15" ht="42.75" customHeight="1">
      <c r="A5" s="47"/>
      <c r="B5" s="47"/>
      <c r="C5" s="47"/>
      <c r="D5" s="47"/>
      <c r="E5" s="47"/>
      <c r="F5" s="47"/>
      <c r="G5" s="49"/>
      <c r="H5" s="50"/>
      <c r="I5" s="50"/>
      <c r="J5" s="50"/>
      <c r="K5" s="54"/>
      <c r="L5" s="55"/>
      <c r="M5" s="56"/>
      <c r="N5" s="58"/>
      <c r="O5" s="62"/>
    </row>
    <row r="6" spans="1:15">
      <c r="A6" s="63" t="s">
        <v>12</v>
      </c>
      <c r="B6" s="63"/>
      <c r="C6" s="63"/>
      <c r="D6" s="63"/>
      <c r="E6" s="63"/>
      <c r="F6" s="63"/>
      <c r="G6" s="3">
        <v>2</v>
      </c>
      <c r="H6" s="4">
        <v>3</v>
      </c>
      <c r="I6" s="4">
        <v>4</v>
      </c>
      <c r="J6" s="4">
        <v>5</v>
      </c>
      <c r="K6" s="5">
        <v>6</v>
      </c>
      <c r="L6" s="4">
        <v>7</v>
      </c>
      <c r="M6" s="6">
        <v>8</v>
      </c>
      <c r="N6" s="7">
        <v>9</v>
      </c>
      <c r="O6" s="4">
        <v>10</v>
      </c>
    </row>
    <row r="7" spans="1:15" ht="15.75">
      <c r="A7" s="59" t="s">
        <v>13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1"/>
    </row>
    <row r="8" spans="1:15" ht="15.75">
      <c r="A8" s="59" t="s">
        <v>14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</row>
    <row r="9" spans="1:15" ht="15.75">
      <c r="A9" s="59" t="s">
        <v>15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</row>
    <row r="10" spans="1:15" ht="15.75">
      <c r="A10" s="59" t="s">
        <v>16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1"/>
    </row>
    <row r="11" spans="1:15" ht="21" customHeight="1">
      <c r="A11" s="8">
        <v>2</v>
      </c>
      <c r="B11" s="8">
        <v>2</v>
      </c>
      <c r="C11" s="8">
        <v>1</v>
      </c>
      <c r="D11" s="8">
        <v>1</v>
      </c>
      <c r="E11" s="8">
        <v>1</v>
      </c>
      <c r="F11" s="9">
        <v>1</v>
      </c>
      <c r="G11" s="10" t="s">
        <v>17</v>
      </c>
      <c r="H11" s="11" t="s">
        <v>18</v>
      </c>
      <c r="I11" s="12"/>
      <c r="J11" s="12"/>
      <c r="K11" s="13"/>
      <c r="L11" s="12" t="s">
        <v>19</v>
      </c>
      <c r="M11" s="14"/>
      <c r="N11" s="14"/>
      <c r="O11" s="15"/>
    </row>
    <row r="12" spans="1:15" ht="38.25" customHeight="1">
      <c r="A12" s="8">
        <v>2</v>
      </c>
      <c r="B12" s="8">
        <v>2</v>
      </c>
      <c r="C12" s="8">
        <v>1</v>
      </c>
      <c r="D12" s="8">
        <v>1</v>
      </c>
      <c r="E12" s="8">
        <v>1</v>
      </c>
      <c r="F12" s="16">
        <v>2</v>
      </c>
      <c r="G12" s="17" t="s">
        <v>20</v>
      </c>
      <c r="H12" s="11" t="s">
        <v>21</v>
      </c>
      <c r="I12" s="18"/>
      <c r="J12" s="18"/>
      <c r="K12" s="13">
        <f>(I12+J12)/2</f>
        <v>0</v>
      </c>
      <c r="L12" s="12" t="s">
        <v>19</v>
      </c>
      <c r="M12" s="28">
        <f>SUM(M13,M15,M16)</f>
        <v>0</v>
      </c>
      <c r="N12" s="28" t="s">
        <v>19</v>
      </c>
      <c r="O12" s="12">
        <f>SUM(O13,O15,O16)</f>
        <v>0</v>
      </c>
    </row>
    <row r="13" spans="1:15" ht="16.5" customHeight="1">
      <c r="A13" s="8"/>
      <c r="B13" s="8"/>
      <c r="C13" s="8"/>
      <c r="D13" s="8"/>
      <c r="E13" s="8"/>
      <c r="F13" s="16"/>
      <c r="G13" s="51" t="s">
        <v>22</v>
      </c>
      <c r="H13" s="52"/>
      <c r="I13" s="52"/>
      <c r="J13" s="52"/>
      <c r="K13" s="52"/>
      <c r="L13" s="53"/>
      <c r="M13" s="14"/>
      <c r="N13" s="14"/>
      <c r="O13" s="15"/>
    </row>
    <row r="14" spans="1:15" ht="18" customHeight="1">
      <c r="A14" s="8"/>
      <c r="B14" s="8"/>
      <c r="C14" s="8"/>
      <c r="D14" s="8"/>
      <c r="E14" s="8"/>
      <c r="F14" s="16"/>
      <c r="G14" s="51" t="s">
        <v>23</v>
      </c>
      <c r="H14" s="52"/>
      <c r="I14" s="52"/>
      <c r="J14" s="52"/>
      <c r="K14" s="52"/>
      <c r="L14" s="53"/>
      <c r="M14" s="14"/>
      <c r="N14" s="14"/>
      <c r="O14" s="15"/>
    </row>
    <row r="15" spans="1:15" ht="18" customHeight="1">
      <c r="A15" s="8"/>
      <c r="B15" s="8"/>
      <c r="C15" s="8"/>
      <c r="D15" s="8"/>
      <c r="E15" s="8"/>
      <c r="F15" s="16"/>
      <c r="G15" s="51" t="s">
        <v>24</v>
      </c>
      <c r="H15" s="52"/>
      <c r="I15" s="52"/>
      <c r="J15" s="52"/>
      <c r="K15" s="52"/>
      <c r="L15" s="53"/>
      <c r="M15" s="14"/>
      <c r="N15" s="14"/>
      <c r="O15" s="15"/>
    </row>
    <row r="16" spans="1:15" ht="18" customHeight="1">
      <c r="A16" s="8"/>
      <c r="B16" s="8"/>
      <c r="C16" s="8"/>
      <c r="D16" s="8"/>
      <c r="E16" s="8"/>
      <c r="F16" s="16"/>
      <c r="G16" s="51" t="s">
        <v>25</v>
      </c>
      <c r="H16" s="52"/>
      <c r="I16" s="52"/>
      <c r="J16" s="52"/>
      <c r="K16" s="52"/>
      <c r="L16" s="53"/>
      <c r="M16" s="14"/>
      <c r="N16" s="14"/>
      <c r="O16" s="15"/>
    </row>
    <row r="17" spans="1:15" ht="30.75" customHeight="1">
      <c r="A17" s="8">
        <v>2</v>
      </c>
      <c r="B17" s="8">
        <v>2</v>
      </c>
      <c r="C17" s="8">
        <v>1</v>
      </c>
      <c r="D17" s="8">
        <v>1</v>
      </c>
      <c r="E17" s="8">
        <v>1</v>
      </c>
      <c r="F17" s="16">
        <v>5</v>
      </c>
      <c r="G17" s="17" t="s">
        <v>26</v>
      </c>
      <c r="H17" s="19" t="s">
        <v>27</v>
      </c>
      <c r="I17" s="12"/>
      <c r="J17" s="12"/>
      <c r="K17" s="13">
        <f t="shared" ref="K17:K45" si="0">(I17+J17)/2</f>
        <v>0</v>
      </c>
      <c r="L17" s="12" t="s">
        <v>19</v>
      </c>
      <c r="M17" s="14"/>
      <c r="N17" s="14"/>
      <c r="O17" s="15"/>
    </row>
    <row r="18" spans="1:15" ht="72.75" customHeight="1">
      <c r="A18" s="8">
        <v>2</v>
      </c>
      <c r="B18" s="8">
        <v>2</v>
      </c>
      <c r="C18" s="8">
        <v>1</v>
      </c>
      <c r="D18" s="8">
        <v>1</v>
      </c>
      <c r="E18" s="8">
        <v>1</v>
      </c>
      <c r="F18" s="16">
        <v>6</v>
      </c>
      <c r="G18" s="17" t="s">
        <v>28</v>
      </c>
      <c r="H18" s="19" t="s">
        <v>29</v>
      </c>
      <c r="I18" s="12"/>
      <c r="J18" s="12"/>
      <c r="K18" s="13">
        <f t="shared" si="0"/>
        <v>0</v>
      </c>
      <c r="L18" s="12" t="s">
        <v>19</v>
      </c>
      <c r="M18" s="14"/>
      <c r="N18" s="14"/>
      <c r="O18" s="15"/>
    </row>
    <row r="19" spans="1:15" ht="18.75" customHeight="1">
      <c r="A19" s="8"/>
      <c r="B19" s="8"/>
      <c r="C19" s="8"/>
      <c r="D19" s="8"/>
      <c r="E19" s="8"/>
      <c r="F19" s="16"/>
      <c r="G19" s="51" t="s">
        <v>30</v>
      </c>
      <c r="H19" s="69"/>
      <c r="I19" s="69"/>
      <c r="J19" s="69"/>
      <c r="K19" s="69"/>
      <c r="L19" s="70"/>
      <c r="M19" s="14"/>
      <c r="N19" s="14"/>
      <c r="O19" s="15"/>
    </row>
    <row r="20" spans="1:15" ht="24.75" customHeight="1">
      <c r="A20" s="8">
        <v>2</v>
      </c>
      <c r="B20" s="8">
        <v>2</v>
      </c>
      <c r="C20" s="8">
        <v>1</v>
      </c>
      <c r="D20" s="8">
        <v>1</v>
      </c>
      <c r="E20" s="8">
        <v>1</v>
      </c>
      <c r="F20" s="16">
        <v>7</v>
      </c>
      <c r="G20" s="17" t="s">
        <v>31</v>
      </c>
      <c r="H20" s="11" t="s">
        <v>21</v>
      </c>
      <c r="I20" s="12"/>
      <c r="J20" s="12"/>
      <c r="K20" s="13">
        <f t="shared" si="0"/>
        <v>0</v>
      </c>
      <c r="L20" s="12" t="s">
        <v>19</v>
      </c>
      <c r="M20" s="28">
        <f>SUM(M21,M22)</f>
        <v>0</v>
      </c>
      <c r="N20" s="28" t="s">
        <v>19</v>
      </c>
      <c r="O20" s="12">
        <f>SUM(O21,O22)</f>
        <v>0</v>
      </c>
    </row>
    <row r="21" spans="1:15" ht="19.5" customHeight="1">
      <c r="A21" s="8"/>
      <c r="B21" s="8"/>
      <c r="C21" s="8"/>
      <c r="D21" s="8"/>
      <c r="E21" s="8"/>
      <c r="F21" s="16"/>
      <c r="G21" s="51" t="s">
        <v>32</v>
      </c>
      <c r="H21" s="52"/>
      <c r="I21" s="52"/>
      <c r="J21" s="52"/>
      <c r="K21" s="52"/>
      <c r="L21" s="53"/>
      <c r="M21" s="14"/>
      <c r="N21" s="14"/>
      <c r="O21" s="15"/>
    </row>
    <row r="22" spans="1:15" ht="17.25" customHeight="1">
      <c r="A22" s="8"/>
      <c r="B22" s="8"/>
      <c r="C22" s="8"/>
      <c r="D22" s="8"/>
      <c r="E22" s="8"/>
      <c r="F22" s="16"/>
      <c r="G22" s="51" t="s">
        <v>33</v>
      </c>
      <c r="H22" s="52"/>
      <c r="I22" s="52"/>
      <c r="J22" s="52"/>
      <c r="K22" s="52"/>
      <c r="L22" s="53"/>
      <c r="M22" s="14"/>
      <c r="N22" s="14"/>
      <c r="O22" s="15"/>
    </row>
    <row r="23" spans="1:15" ht="21" customHeight="1">
      <c r="A23" s="8">
        <v>2</v>
      </c>
      <c r="B23" s="8">
        <v>2</v>
      </c>
      <c r="C23" s="8">
        <v>1</v>
      </c>
      <c r="D23" s="8">
        <v>1</v>
      </c>
      <c r="E23" s="8">
        <v>1</v>
      </c>
      <c r="F23" s="16">
        <v>11</v>
      </c>
      <c r="G23" s="17" t="s">
        <v>34</v>
      </c>
      <c r="H23" s="11" t="s">
        <v>35</v>
      </c>
      <c r="I23" s="12"/>
      <c r="J23" s="12"/>
      <c r="K23" s="13">
        <f t="shared" si="0"/>
        <v>0</v>
      </c>
      <c r="L23" s="12" t="s">
        <v>19</v>
      </c>
      <c r="M23" s="14"/>
      <c r="N23" s="14"/>
      <c r="O23" s="15"/>
    </row>
    <row r="24" spans="1:15" ht="27.75" customHeight="1">
      <c r="A24" s="8">
        <v>2</v>
      </c>
      <c r="B24" s="8">
        <v>2</v>
      </c>
      <c r="C24" s="8">
        <v>1</v>
      </c>
      <c r="D24" s="8">
        <v>1</v>
      </c>
      <c r="E24" s="8">
        <v>1</v>
      </c>
      <c r="F24" s="16">
        <v>14</v>
      </c>
      <c r="G24" s="17" t="s">
        <v>86</v>
      </c>
      <c r="H24" s="19" t="s">
        <v>27</v>
      </c>
      <c r="I24" s="12"/>
      <c r="J24" s="12"/>
      <c r="K24" s="13">
        <f t="shared" si="0"/>
        <v>0</v>
      </c>
      <c r="L24" s="12" t="s">
        <v>19</v>
      </c>
      <c r="M24" s="14"/>
      <c r="N24" s="14"/>
      <c r="O24" s="15"/>
    </row>
    <row r="25" spans="1:15" ht="40.5" customHeight="1">
      <c r="A25" s="8">
        <v>2</v>
      </c>
      <c r="B25" s="8">
        <v>2</v>
      </c>
      <c r="C25" s="8">
        <v>1</v>
      </c>
      <c r="D25" s="8">
        <v>1</v>
      </c>
      <c r="E25" s="8">
        <v>1</v>
      </c>
      <c r="F25" s="16">
        <v>15</v>
      </c>
      <c r="G25" s="17" t="s">
        <v>36</v>
      </c>
      <c r="H25" s="19" t="s">
        <v>37</v>
      </c>
      <c r="I25" s="12"/>
      <c r="J25" s="12"/>
      <c r="K25" s="13">
        <f t="shared" si="0"/>
        <v>0</v>
      </c>
      <c r="L25" s="12" t="s">
        <v>19</v>
      </c>
      <c r="M25" s="14"/>
      <c r="N25" s="14"/>
      <c r="O25" s="15"/>
    </row>
    <row r="26" spans="1:15" ht="19.5" customHeight="1">
      <c r="A26" s="8">
        <v>2</v>
      </c>
      <c r="B26" s="8">
        <v>2</v>
      </c>
      <c r="C26" s="8">
        <v>1</v>
      </c>
      <c r="D26" s="8">
        <v>1</v>
      </c>
      <c r="E26" s="8">
        <v>1</v>
      </c>
      <c r="F26" s="16">
        <v>16</v>
      </c>
      <c r="G26" s="17" t="s">
        <v>38</v>
      </c>
      <c r="H26" s="11" t="s">
        <v>39</v>
      </c>
      <c r="I26" s="12"/>
      <c r="J26" s="12"/>
      <c r="K26" s="13">
        <f t="shared" si="0"/>
        <v>0</v>
      </c>
      <c r="L26" s="12" t="s">
        <v>19</v>
      </c>
      <c r="M26" s="14"/>
      <c r="N26" s="14"/>
      <c r="O26" s="15"/>
    </row>
    <row r="27" spans="1:15" ht="18" customHeight="1">
      <c r="A27" s="8"/>
      <c r="B27" s="8"/>
      <c r="C27" s="8"/>
      <c r="D27" s="8"/>
      <c r="E27" s="8"/>
      <c r="F27" s="16"/>
      <c r="G27" s="51" t="s">
        <v>40</v>
      </c>
      <c r="H27" s="52"/>
      <c r="I27" s="52"/>
      <c r="J27" s="52"/>
      <c r="K27" s="52"/>
      <c r="L27" s="53"/>
      <c r="M27" s="14"/>
      <c r="N27" s="14"/>
      <c r="O27" s="15"/>
    </row>
    <row r="28" spans="1:15" ht="28.5" customHeight="1">
      <c r="A28" s="8">
        <v>2</v>
      </c>
      <c r="B28" s="8">
        <v>2</v>
      </c>
      <c r="C28" s="8">
        <v>1</v>
      </c>
      <c r="D28" s="8">
        <v>1</v>
      </c>
      <c r="E28" s="8">
        <v>1</v>
      </c>
      <c r="F28" s="16">
        <v>17</v>
      </c>
      <c r="G28" s="17" t="s">
        <v>41</v>
      </c>
      <c r="H28" s="11" t="s">
        <v>21</v>
      </c>
      <c r="I28" s="12"/>
      <c r="J28" s="12"/>
      <c r="K28" s="13">
        <f t="shared" si="0"/>
        <v>0</v>
      </c>
      <c r="L28" s="12" t="s">
        <v>19</v>
      </c>
      <c r="M28" s="14"/>
      <c r="N28" s="14"/>
      <c r="O28" s="15"/>
    </row>
    <row r="29" spans="1:15" ht="29.25" customHeight="1">
      <c r="A29" s="8">
        <v>2</v>
      </c>
      <c r="B29" s="8">
        <v>2</v>
      </c>
      <c r="C29" s="8">
        <v>1</v>
      </c>
      <c r="D29" s="8">
        <v>1</v>
      </c>
      <c r="E29" s="8">
        <v>1</v>
      </c>
      <c r="F29" s="16">
        <v>20</v>
      </c>
      <c r="G29" s="17" t="s">
        <v>42</v>
      </c>
      <c r="H29" s="11"/>
      <c r="I29" s="12" t="s">
        <v>19</v>
      </c>
      <c r="J29" s="12" t="s">
        <v>19</v>
      </c>
      <c r="K29" s="20" t="s">
        <v>19</v>
      </c>
      <c r="L29" s="12" t="s">
        <v>19</v>
      </c>
      <c r="M29" s="30">
        <f>SUM(M30:M35)</f>
        <v>0</v>
      </c>
      <c r="N29" s="28" t="s">
        <v>19</v>
      </c>
      <c r="O29" s="12">
        <f>SUM(O30:O35)</f>
        <v>0</v>
      </c>
    </row>
    <row r="30" spans="1:15" ht="40.5" customHeight="1">
      <c r="A30" s="8"/>
      <c r="B30" s="8"/>
      <c r="C30" s="8"/>
      <c r="D30" s="8"/>
      <c r="E30" s="8"/>
      <c r="F30" s="16"/>
      <c r="G30" s="8" t="s">
        <v>43</v>
      </c>
      <c r="H30" s="64" t="s">
        <v>73</v>
      </c>
      <c r="I30" s="65"/>
      <c r="J30" s="66"/>
      <c r="K30" s="33" t="s">
        <v>74</v>
      </c>
      <c r="L30" s="12" t="s">
        <v>19</v>
      </c>
      <c r="M30" s="12" t="s">
        <v>19</v>
      </c>
      <c r="N30" s="12" t="s">
        <v>19</v>
      </c>
      <c r="O30" s="12" t="s">
        <v>19</v>
      </c>
    </row>
    <row r="31" spans="1:15" ht="29.25" customHeight="1">
      <c r="A31" s="31"/>
      <c r="B31" s="31"/>
      <c r="C31" s="31"/>
      <c r="D31" s="31"/>
      <c r="E31" s="31"/>
      <c r="F31" s="32"/>
      <c r="G31" s="67"/>
      <c r="H31" s="68"/>
      <c r="I31" s="68"/>
      <c r="J31" s="71"/>
      <c r="K31" s="12"/>
      <c r="L31" s="12">
        <f>K31*1.3</f>
        <v>0</v>
      </c>
      <c r="M31" s="14"/>
      <c r="N31" s="28" t="s">
        <v>19</v>
      </c>
      <c r="O31" s="15"/>
    </row>
    <row r="32" spans="1:15" ht="31.5" customHeight="1">
      <c r="A32" s="8"/>
      <c r="B32" s="8"/>
      <c r="C32" s="8"/>
      <c r="D32" s="8"/>
      <c r="E32" s="8"/>
      <c r="F32" s="16"/>
      <c r="G32" s="8" t="s">
        <v>76</v>
      </c>
      <c r="H32" s="64" t="s">
        <v>72</v>
      </c>
      <c r="I32" s="65"/>
      <c r="J32" s="65"/>
      <c r="K32" s="65"/>
      <c r="L32" s="66"/>
      <c r="M32" s="28">
        <f>L51</f>
        <v>0</v>
      </c>
      <c r="N32" s="28" t="s">
        <v>19</v>
      </c>
      <c r="O32" s="15"/>
    </row>
    <row r="33" spans="1:15" ht="38.25" customHeight="1">
      <c r="A33" s="8"/>
      <c r="B33" s="8"/>
      <c r="C33" s="8"/>
      <c r="D33" s="8"/>
      <c r="E33" s="8"/>
      <c r="F33" s="16"/>
      <c r="G33" s="8" t="s">
        <v>44</v>
      </c>
      <c r="H33" s="64" t="s">
        <v>75</v>
      </c>
      <c r="I33" s="65"/>
      <c r="J33" s="66"/>
      <c r="K33" s="33" t="s">
        <v>74</v>
      </c>
      <c r="L33" s="12" t="s">
        <v>19</v>
      </c>
      <c r="M33" s="12" t="s">
        <v>19</v>
      </c>
      <c r="N33" s="12" t="s">
        <v>19</v>
      </c>
      <c r="O33" s="12" t="s">
        <v>19</v>
      </c>
    </row>
    <row r="34" spans="1:15" ht="27" customHeight="1">
      <c r="A34" s="31"/>
      <c r="B34" s="31"/>
      <c r="C34" s="31"/>
      <c r="D34" s="31"/>
      <c r="E34" s="31"/>
      <c r="F34" s="32"/>
      <c r="G34" s="67"/>
      <c r="H34" s="68"/>
      <c r="I34" s="68"/>
      <c r="J34" s="68"/>
      <c r="K34" s="29"/>
      <c r="L34" s="12">
        <f>K34*1.35</f>
        <v>0</v>
      </c>
      <c r="M34" s="14"/>
      <c r="N34" s="28" t="s">
        <v>19</v>
      </c>
      <c r="O34" s="15"/>
    </row>
    <row r="35" spans="1:15" ht="26.25" customHeight="1">
      <c r="A35" s="8"/>
      <c r="B35" s="8"/>
      <c r="C35" s="8"/>
      <c r="D35" s="8"/>
      <c r="E35" s="8"/>
      <c r="F35" s="16"/>
      <c r="G35" s="8" t="s">
        <v>45</v>
      </c>
      <c r="H35" s="19" t="s">
        <v>46</v>
      </c>
      <c r="I35" s="21"/>
      <c r="J35" s="21"/>
      <c r="K35" s="13">
        <f t="shared" si="0"/>
        <v>0</v>
      </c>
      <c r="L35" s="12" t="s">
        <v>19</v>
      </c>
      <c r="M35" s="14"/>
      <c r="N35" s="14"/>
      <c r="O35" s="15"/>
    </row>
    <row r="36" spans="1:15" ht="40.5" customHeight="1">
      <c r="A36" s="8">
        <v>2</v>
      </c>
      <c r="B36" s="8">
        <v>2</v>
      </c>
      <c r="C36" s="8">
        <v>1</v>
      </c>
      <c r="D36" s="8">
        <v>1</v>
      </c>
      <c r="E36" s="8">
        <v>1</v>
      </c>
      <c r="F36" s="16">
        <v>21</v>
      </c>
      <c r="G36" s="17" t="s">
        <v>47</v>
      </c>
      <c r="H36" s="19" t="s">
        <v>27</v>
      </c>
      <c r="I36" s="21"/>
      <c r="J36" s="21"/>
      <c r="K36" s="13">
        <f t="shared" si="0"/>
        <v>0</v>
      </c>
      <c r="L36" s="12" t="s">
        <v>19</v>
      </c>
      <c r="M36" s="28">
        <f>SUM(M37,M38)</f>
        <v>0</v>
      </c>
      <c r="N36" s="28" t="s">
        <v>19</v>
      </c>
      <c r="O36" s="12">
        <f>SUM(O37,O38)</f>
        <v>0</v>
      </c>
    </row>
    <row r="37" spans="1:15" ht="27.75" customHeight="1">
      <c r="A37" s="8"/>
      <c r="B37" s="8"/>
      <c r="C37" s="8"/>
      <c r="D37" s="8"/>
      <c r="E37" s="8"/>
      <c r="F37" s="16"/>
      <c r="G37" s="51" t="s">
        <v>70</v>
      </c>
      <c r="H37" s="52"/>
      <c r="I37" s="52"/>
      <c r="J37" s="52"/>
      <c r="K37" s="52"/>
      <c r="L37" s="53"/>
      <c r="M37" s="14"/>
      <c r="N37" s="14"/>
      <c r="O37" s="15"/>
    </row>
    <row r="38" spans="1:15" ht="17.25" customHeight="1">
      <c r="A38" s="8"/>
      <c r="B38" s="8"/>
      <c r="C38" s="8"/>
      <c r="D38" s="8"/>
      <c r="E38" s="8"/>
      <c r="F38" s="16"/>
      <c r="G38" s="51" t="s">
        <v>48</v>
      </c>
      <c r="H38" s="52"/>
      <c r="I38" s="52"/>
      <c r="J38" s="52"/>
      <c r="K38" s="52"/>
      <c r="L38" s="53"/>
      <c r="M38" s="14"/>
      <c r="N38" s="14"/>
      <c r="O38" s="15"/>
    </row>
    <row r="39" spans="1:15" ht="21" customHeight="1">
      <c r="A39" s="8">
        <v>2</v>
      </c>
      <c r="B39" s="8">
        <v>2</v>
      </c>
      <c r="C39" s="8">
        <v>1</v>
      </c>
      <c r="D39" s="8">
        <v>1</v>
      </c>
      <c r="E39" s="8">
        <v>1</v>
      </c>
      <c r="F39" s="16">
        <v>22</v>
      </c>
      <c r="G39" s="8" t="s">
        <v>49</v>
      </c>
      <c r="H39" s="11" t="s">
        <v>50</v>
      </c>
      <c r="I39" s="21"/>
      <c r="J39" s="21"/>
      <c r="K39" s="13">
        <f t="shared" si="0"/>
        <v>0</v>
      </c>
      <c r="L39" s="12" t="s">
        <v>19</v>
      </c>
      <c r="M39" s="14"/>
      <c r="N39" s="14"/>
      <c r="O39" s="15"/>
    </row>
    <row r="40" spans="1:15" ht="38.25" customHeight="1">
      <c r="A40" s="8">
        <v>2</v>
      </c>
      <c r="B40" s="8">
        <v>2</v>
      </c>
      <c r="C40" s="8">
        <v>1</v>
      </c>
      <c r="D40" s="8">
        <v>1</v>
      </c>
      <c r="E40" s="8">
        <v>1</v>
      </c>
      <c r="F40" s="16">
        <v>30</v>
      </c>
      <c r="G40" s="17" t="s">
        <v>51</v>
      </c>
      <c r="H40" s="19" t="s">
        <v>52</v>
      </c>
      <c r="I40" s="21"/>
      <c r="J40" s="21"/>
      <c r="K40" s="13">
        <f t="shared" si="0"/>
        <v>0</v>
      </c>
      <c r="L40" s="12" t="s">
        <v>19</v>
      </c>
      <c r="M40" s="28">
        <f>SUM(M41,M42,M43)</f>
        <v>0</v>
      </c>
      <c r="N40" s="28" t="s">
        <v>19</v>
      </c>
      <c r="O40" s="12">
        <f>SUM(O41,O42,O43)</f>
        <v>0</v>
      </c>
    </row>
    <row r="41" spans="1:15" ht="28.5" customHeight="1">
      <c r="A41" s="8"/>
      <c r="B41" s="8"/>
      <c r="C41" s="8"/>
      <c r="D41" s="8"/>
      <c r="E41" s="8"/>
      <c r="F41" s="16"/>
      <c r="G41" s="51" t="s">
        <v>71</v>
      </c>
      <c r="H41" s="52"/>
      <c r="I41" s="52"/>
      <c r="J41" s="52"/>
      <c r="K41" s="52"/>
      <c r="L41" s="53"/>
      <c r="M41" s="14"/>
      <c r="N41" s="14"/>
      <c r="O41" s="15"/>
    </row>
    <row r="42" spans="1:15" ht="18" customHeight="1">
      <c r="A42" s="8"/>
      <c r="B42" s="8"/>
      <c r="C42" s="8"/>
      <c r="D42" s="8"/>
      <c r="E42" s="8"/>
      <c r="F42" s="16"/>
      <c r="G42" s="51" t="s">
        <v>53</v>
      </c>
      <c r="H42" s="52"/>
      <c r="I42" s="52"/>
      <c r="J42" s="52"/>
      <c r="K42" s="52"/>
      <c r="L42" s="53"/>
      <c r="M42" s="14"/>
      <c r="N42" s="14"/>
      <c r="O42" s="15"/>
    </row>
    <row r="43" spans="1:15" ht="18.75" customHeight="1">
      <c r="A43" s="8"/>
      <c r="B43" s="8"/>
      <c r="C43" s="8"/>
      <c r="D43" s="8"/>
      <c r="E43" s="8"/>
      <c r="F43" s="16"/>
      <c r="G43" s="51" t="s">
        <v>54</v>
      </c>
      <c r="H43" s="52"/>
      <c r="I43" s="52"/>
      <c r="J43" s="52"/>
      <c r="K43" s="52"/>
      <c r="L43" s="53"/>
      <c r="M43" s="14"/>
      <c r="N43" s="14"/>
      <c r="O43" s="15"/>
    </row>
    <row r="44" spans="1:15" ht="41.25" customHeight="1">
      <c r="A44" s="8">
        <v>2</v>
      </c>
      <c r="B44" s="8">
        <v>7</v>
      </c>
      <c r="C44" s="8">
        <v>2</v>
      </c>
      <c r="D44" s="8">
        <v>1</v>
      </c>
      <c r="E44" s="8">
        <v>1</v>
      </c>
      <c r="F44" s="16">
        <v>2</v>
      </c>
      <c r="G44" s="10" t="s">
        <v>55</v>
      </c>
      <c r="H44" s="19" t="s">
        <v>56</v>
      </c>
      <c r="I44" s="21"/>
      <c r="J44" s="21"/>
      <c r="K44" s="13">
        <f t="shared" si="0"/>
        <v>0</v>
      </c>
      <c r="L44" s="12" t="s">
        <v>19</v>
      </c>
      <c r="M44" s="14"/>
      <c r="N44" s="14"/>
      <c r="O44" s="15"/>
    </row>
    <row r="45" spans="1:15" ht="50.25" customHeight="1">
      <c r="A45" s="8">
        <v>2</v>
      </c>
      <c r="B45" s="8">
        <v>7</v>
      </c>
      <c r="C45" s="8">
        <v>3</v>
      </c>
      <c r="D45" s="8">
        <v>1</v>
      </c>
      <c r="E45" s="8">
        <v>1</v>
      </c>
      <c r="F45" s="16">
        <v>1</v>
      </c>
      <c r="G45" s="17" t="s">
        <v>57</v>
      </c>
      <c r="H45" s="19" t="s">
        <v>58</v>
      </c>
      <c r="I45" s="21"/>
      <c r="J45" s="21"/>
      <c r="K45" s="13">
        <f t="shared" si="0"/>
        <v>0</v>
      </c>
      <c r="L45" s="12" t="s">
        <v>19</v>
      </c>
      <c r="M45" s="14"/>
      <c r="N45" s="14"/>
      <c r="O45" s="15"/>
    </row>
    <row r="46" spans="1:15" ht="27.75" customHeight="1">
      <c r="A46" s="8">
        <v>2</v>
      </c>
      <c r="B46" s="8">
        <v>8</v>
      </c>
      <c r="C46" s="8">
        <v>1</v>
      </c>
      <c r="D46" s="8">
        <v>1</v>
      </c>
      <c r="E46" s="8">
        <v>1</v>
      </c>
      <c r="F46" s="16">
        <v>2</v>
      </c>
      <c r="G46" s="17" t="s">
        <v>59</v>
      </c>
      <c r="H46" s="19" t="s">
        <v>60</v>
      </c>
      <c r="I46" s="12" t="s">
        <v>19</v>
      </c>
      <c r="J46" s="12" t="s">
        <v>19</v>
      </c>
      <c r="K46" s="12" t="s">
        <v>19</v>
      </c>
      <c r="L46" s="12" t="s">
        <v>19</v>
      </c>
      <c r="M46" s="14"/>
      <c r="N46" s="14"/>
      <c r="O46" s="15"/>
    </row>
    <row r="47" spans="1:15" ht="29.25" customHeight="1">
      <c r="A47" s="15"/>
      <c r="B47" s="15"/>
      <c r="C47" s="15"/>
      <c r="D47" s="15"/>
      <c r="E47" s="15"/>
      <c r="F47" s="15"/>
      <c r="G47" s="22" t="s">
        <v>69</v>
      </c>
      <c r="H47" s="19" t="s">
        <v>61</v>
      </c>
      <c r="I47" s="12" t="s">
        <v>19</v>
      </c>
      <c r="J47" s="12" t="s">
        <v>19</v>
      </c>
      <c r="K47" s="12" t="s">
        <v>19</v>
      </c>
      <c r="L47" s="12" t="s">
        <v>19</v>
      </c>
      <c r="M47" s="14"/>
      <c r="N47" s="14"/>
      <c r="O47" s="15"/>
    </row>
    <row r="48" spans="1:15" ht="19.5" customHeight="1">
      <c r="L48" s="23" t="s">
        <v>62</v>
      </c>
      <c r="M48" s="24">
        <f>SUM(M11,M12,M17,M18,M20,M23,M24,M25,M26,M28,M29,M36,M39,M40,M44,M45,M46,M47)</f>
        <v>0</v>
      </c>
      <c r="N48" s="25" t="s">
        <v>19</v>
      </c>
      <c r="O48" s="24">
        <f>SUM(O11,O12,O17,O18,O20,O23,O24,O25,O26,O28,O29,O36,O39,O40,O44,O45,O46,O47)</f>
        <v>0</v>
      </c>
    </row>
    <row r="49" spans="1:25" ht="19.5" customHeight="1">
      <c r="A49" s="73" t="s">
        <v>77</v>
      </c>
      <c r="B49" s="73"/>
      <c r="C49" s="73"/>
      <c r="D49" s="73"/>
      <c r="E49" s="73"/>
      <c r="F49" s="73"/>
      <c r="G49" s="73"/>
      <c r="L49" s="34"/>
      <c r="M49" s="35"/>
      <c r="N49" s="36"/>
      <c r="O49" s="35"/>
    </row>
    <row r="50" spans="1:25" ht="76.5" customHeight="1">
      <c r="A50" s="72" t="s">
        <v>78</v>
      </c>
      <c r="B50" s="72"/>
      <c r="C50" s="72"/>
      <c r="D50" s="72"/>
      <c r="E50" s="72"/>
      <c r="F50" s="72"/>
      <c r="G50" s="39" t="s">
        <v>79</v>
      </c>
      <c r="H50" s="39" t="s">
        <v>80</v>
      </c>
      <c r="I50" s="40" t="s">
        <v>81</v>
      </c>
      <c r="J50" s="41" t="s">
        <v>84</v>
      </c>
      <c r="K50" s="41" t="s">
        <v>83</v>
      </c>
      <c r="L50" s="41" t="s">
        <v>82</v>
      </c>
      <c r="M50" s="35"/>
      <c r="N50" s="36"/>
      <c r="O50" s="35"/>
    </row>
    <row r="51" spans="1:25" ht="19.5" customHeight="1">
      <c r="A51" s="79"/>
      <c r="B51" s="52"/>
      <c r="C51" s="52"/>
      <c r="D51" s="52"/>
      <c r="E51" s="52"/>
      <c r="F51" s="53"/>
      <c r="G51" s="37"/>
      <c r="H51" s="37"/>
      <c r="I51" s="37"/>
      <c r="J51" s="42">
        <f>H51*I51</f>
        <v>0</v>
      </c>
      <c r="K51" s="42"/>
      <c r="L51" s="43">
        <f>SUM(J51:K51)</f>
        <v>0</v>
      </c>
      <c r="M51" s="35"/>
      <c r="N51" s="36"/>
      <c r="O51" s="35"/>
    </row>
    <row r="52" spans="1:25" ht="12" customHeight="1">
      <c r="A52" s="38"/>
      <c r="B52" s="38"/>
      <c r="C52" s="38"/>
      <c r="D52" s="38"/>
      <c r="E52" s="38"/>
      <c r="F52" s="38"/>
      <c r="L52" s="34"/>
      <c r="M52" s="35"/>
      <c r="N52" s="36"/>
      <c r="O52" s="35"/>
    </row>
    <row r="53" spans="1:25" ht="27.75" customHeight="1">
      <c r="A53" s="75" t="s">
        <v>63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1:25" ht="30" customHeight="1">
      <c r="A54" s="75" t="s">
        <v>64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S54" s="26"/>
      <c r="T54" s="27"/>
      <c r="U54" s="27"/>
      <c r="V54" s="27"/>
      <c r="W54" s="27"/>
      <c r="X54" s="27"/>
      <c r="Y54" s="27"/>
    </row>
    <row r="55" spans="1:25">
      <c r="A55" s="75" t="s">
        <v>65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1:25">
      <c r="A56" s="76" t="s">
        <v>66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</row>
    <row r="57" spans="1:25">
      <c r="A57" s="77" t="s">
        <v>67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</row>
    <row r="58" spans="1:25">
      <c r="A58" s="75" t="s">
        <v>85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</row>
    <row r="60" spans="1:2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1:25">
      <c r="A61" s="74" t="s">
        <v>68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</sheetData>
  <mergeCells count="45">
    <mergeCell ref="G43:L43"/>
    <mergeCell ref="A51:F51"/>
    <mergeCell ref="A50:F50"/>
    <mergeCell ref="A49:G49"/>
    <mergeCell ref="A61:L61"/>
    <mergeCell ref="A54:O54"/>
    <mergeCell ref="A55:O55"/>
    <mergeCell ref="A56:K56"/>
    <mergeCell ref="A57:O57"/>
    <mergeCell ref="A58:O58"/>
    <mergeCell ref="A60:L60"/>
    <mergeCell ref="A53:O53"/>
    <mergeCell ref="G15:L15"/>
    <mergeCell ref="G16:L16"/>
    <mergeCell ref="G19:L19"/>
    <mergeCell ref="G21:L21"/>
    <mergeCell ref="G22:L22"/>
    <mergeCell ref="G27:L27"/>
    <mergeCell ref="G37:L37"/>
    <mergeCell ref="G38:L38"/>
    <mergeCell ref="G41:L41"/>
    <mergeCell ref="G42:L42"/>
    <mergeCell ref="H33:J33"/>
    <mergeCell ref="G34:J34"/>
    <mergeCell ref="H30:J30"/>
    <mergeCell ref="G31:J31"/>
    <mergeCell ref="H32:L32"/>
    <mergeCell ref="G14:L14"/>
    <mergeCell ref="K4:K5"/>
    <mergeCell ref="L4:L5"/>
    <mergeCell ref="M4:M5"/>
    <mergeCell ref="N4:N5"/>
    <mergeCell ref="A7:O7"/>
    <mergeCell ref="A8:O8"/>
    <mergeCell ref="A9:O9"/>
    <mergeCell ref="A10:O10"/>
    <mergeCell ref="G13:L13"/>
    <mergeCell ref="O4:O5"/>
    <mergeCell ref="A6:F6"/>
    <mergeCell ref="J4:J5"/>
    <mergeCell ref="A3:G3"/>
    <mergeCell ref="A4:F5"/>
    <mergeCell ref="G4:G5"/>
    <mergeCell ref="H4:H5"/>
    <mergeCell ref="I4:I5"/>
  </mergeCells>
  <pageMargins left="0" right="0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2023 projektas_pateiktas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Kesminienė</dc:creator>
  <cp:lastModifiedBy>Loreta Kesminienė</cp:lastModifiedBy>
  <cp:lastPrinted>2022-09-06T12:21:10Z</cp:lastPrinted>
  <dcterms:created xsi:type="dcterms:W3CDTF">2022-08-30T07:39:01Z</dcterms:created>
  <dcterms:modified xsi:type="dcterms:W3CDTF">2022-09-19T11:21:42Z</dcterms:modified>
</cp:coreProperties>
</file>